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39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<sst xmlns="http://schemas.openxmlformats.org/spreadsheetml/2006/main" count="14" uniqueCount="14">
  <si>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Enter your weight in pounds</t>
  </si>
  <si>
    <t>Enter your height in inches</t>
  </si>
  <si>
    <t>Age in years</t>
  </si>
  <si>
    <t>Resting Metabolic Rate</t>
  </si>
  <si>
    <t>If Sedentary RMR * 1.2</t>
  </si>
  <si>
    <t>Exercise 1-3x/week, RMR *1.375</t>
  </si>
  <si>
    <t>Exercise 3-5x/week, RMR *1.55</t>
  </si>
  <si>
    <t>Exercise 6-7x/week, RMR *1.725</t>
  </si>
  <si>
    <t>(9.6)*(weight/2.2)</t>
  </si>
  <si>
    <t>(1.8)*(height * 2.54)</t>
  </si>
  <si>
    <t>(655+#3 above) + (#4 above - #5 above) = RMR</t>
  </si>
  <si>
    <t>This is the minimum # calories needed each day to maintain your weight.</t>
  </si>
  <si>
    <t>Take number from #7 - 500 to compute the number of calories you need</t>
  </si>
  <si>
    <t>each day to lose one pound/week.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</si>
</sst>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200" zoomScaleNormal="200" workbookViewId="0" topLeftCell="A1">
      <selection activeCell="F5" sqref="F5"/>
    </sheetView>
  </sheetViews>
  <sheetFormatPr defaultColWidth="11.00390625" defaultRowHeight="12.75"/>
  <cols>
    <col min="1" max="1" width="2.625" style="0" customWidth="1"/>
  </cols>
  <sheetData>
    <row r="1" spans="1:5" ht="12.75">
      <c r="A1" s="7">
        <v>1</v>
      </c>
      <c r="B1" t="s">
        <v>0</v>
      </c>
      <c r="D1" s="3">
        <v>125</v>
      </c>
      <c r="E1" s="1">
        <f>(D1/2.2)</f>
        <v>56.81818181818181</v>
      </c>
    </row>
    <row r="2" spans="1:5" ht="12.75">
      <c r="A2" s="7">
        <v>2</v>
      </c>
      <c r="B2" t="s">
        <v>1</v>
      </c>
      <c r="D2" s="4">
        <v>62.5</v>
      </c>
      <c r="E2" s="1">
        <f>(D2*2.54)</f>
        <v>158.75</v>
      </c>
    </row>
    <row r="3" spans="1:5" ht="12.75">
      <c r="A3" s="7">
        <v>3</v>
      </c>
      <c r="B3" t="s">
        <v>8</v>
      </c>
      <c r="E3" s="1">
        <f>(9.6*E1)</f>
        <v>545.4545454545454</v>
      </c>
    </row>
    <row r="4" spans="1:5" ht="12.75">
      <c r="A4" s="7">
        <v>4</v>
      </c>
      <c r="B4" s="6" t="s">
        <v>9</v>
      </c>
      <c r="E4" s="1">
        <f>(1.8*E2)</f>
        <v>285.75</v>
      </c>
    </row>
    <row r="5" spans="1:5" ht="12.75">
      <c r="A5" s="7">
        <v>5</v>
      </c>
      <c r="B5" t="s">
        <v>2</v>
      </c>
      <c r="D5" s="5">
        <v>37</v>
      </c>
      <c r="E5">
        <f>(4.7*D5)</f>
        <v>173.9</v>
      </c>
    </row>
    <row r="6" spans="1:4" ht="12.75">
      <c r="A6" s="7"/>
      <c r="D6" s="1"/>
    </row>
    <row r="7" spans="1:5" ht="12.75">
      <c r="A7" s="7">
        <v>6</v>
      </c>
      <c r="B7" t="s">
        <v>3</v>
      </c>
      <c r="E7" s="2">
        <f>(655+E3)+(E4-E5)</f>
        <v>1312.3045454545454</v>
      </c>
    </row>
    <row r="8" spans="1:5" ht="12.75">
      <c r="A8" s="7"/>
      <c r="B8" t="s">
        <v>10</v>
      </c>
      <c r="E8" s="2"/>
    </row>
    <row r="9" spans="1:5" ht="12.75">
      <c r="A9" s="7"/>
      <c r="E9" s="2"/>
    </row>
    <row r="10" spans="1:5" ht="12.75">
      <c r="A10" s="7">
        <v>7</v>
      </c>
      <c r="B10" t="s">
        <v>4</v>
      </c>
      <c r="E10" s="2">
        <f>E7*1.2</f>
        <v>1574.7654545454545</v>
      </c>
    </row>
    <row r="11" spans="1:5" ht="12.75">
      <c r="A11" s="7"/>
      <c r="B11" t="s">
        <v>5</v>
      </c>
      <c r="E11" s="2">
        <f>E7*1.375</f>
        <v>1804.4187499999998</v>
      </c>
    </row>
    <row r="12" spans="2:5" ht="12.75">
      <c r="B12" t="s">
        <v>6</v>
      </c>
      <c r="E12" s="2">
        <f>E7*1.55</f>
        <v>2034.0720454545453</v>
      </c>
    </row>
    <row r="13" spans="2:5" ht="12.75">
      <c r="B13" t="s">
        <v>7</v>
      </c>
      <c r="E13" s="2">
        <f>E7*1.725</f>
        <v>2263.725340909091</v>
      </c>
    </row>
    <row r="15" ht="12.75">
      <c r="B15" t="s">
        <v>11</v>
      </c>
    </row>
    <row r="17" spans="1:2" ht="12.75">
      <c r="A17" s="7">
        <v>8</v>
      </c>
      <c r="B17" t="s">
        <v>12</v>
      </c>
    </row>
    <row r="18" ht="12.75">
      <c r="B18" t="s">
        <v>13</v>
      </c>
    </row>
  </sheetData>
  <printOptions/>
  <pageMargins left="0.75" right="0.75" top="1" bottom="1" header="0.5" footer="0.5"/>
  <pageSetup orientation="portrait" paperSize="9"/>
  <headerFooter alignWithMargins="0">
    <oddHeader>&amp;CMETABLOIC RATE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Frannie Danzinger</dc:creator>
  <cp:keywords/>
  <dc:description/>
  <cp:lastModifiedBy>Frannie Danzinger</cp:lastModifiedBy>
  <dcterms:created xsi:type="dcterms:W3CDTF">2006-10-17T03:43:48Z</dcterms:created>
  <cp:category/>
  <cp:version/>
  <cp:contentType/>
  <cp:contentStatus/>
</cp:coreProperties>
</file>